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gbgfif.sharepoint.com/Shared Documents/Friidrott/Anläggningar/Friidrottens Hus/Frölundaborg/"/>
    </mc:Choice>
  </mc:AlternateContent>
  <xr:revisionPtr revIDLastSave="0" documentId="8_{7F362572-E128-4014-BE34-509880C77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6" sheetId="2" r:id="rId1"/>
    <sheet name="2024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3" i="1"/>
  <c r="G5" i="1"/>
  <c r="G7" i="1"/>
  <c r="G9" i="1"/>
  <c r="G11" i="1"/>
  <c r="G13" i="1"/>
  <c r="G14" i="1"/>
  <c r="F16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<sst xmlns="http://schemas.openxmlformats.org/spreadsheetml/2006/main" count="109" uniqueCount="45">
  <si>
    <t>Datum</t>
  </si>
  <si>
    <t>Tider</t>
  </si>
  <si>
    <t>Tävling</t>
  </si>
  <si>
    <t>Arrangör</t>
  </si>
  <si>
    <t>09.00-17.00</t>
  </si>
  <si>
    <t>Julruschen</t>
  </si>
  <si>
    <t>IF Kville</t>
  </si>
  <si>
    <t>OK</t>
  </si>
  <si>
    <t>08.30-16.00</t>
  </si>
  <si>
    <t>Ej bokningsbart</t>
  </si>
  <si>
    <t>08.30-19.30</t>
  </si>
  <si>
    <t>Julklappsjakten</t>
  </si>
  <si>
    <t>GKIK</t>
  </si>
  <si>
    <t>09.00-15.00</t>
  </si>
  <si>
    <t>Redan bokat själva</t>
  </si>
  <si>
    <t>09.00-16.00</t>
  </si>
  <si>
    <t>Startskottet</t>
  </si>
  <si>
    <t>Örgryte IS</t>
  </si>
  <si>
    <t>Göteborgs Inomhus</t>
  </si>
  <si>
    <t>IK Vikingen</t>
  </si>
  <si>
    <t>?? - ??</t>
  </si>
  <si>
    <t>Bannister Winter Classic</t>
  </si>
  <si>
    <t>Sävedalens AIK</t>
  </si>
  <si>
    <t>Vet ej tider ännu</t>
  </si>
  <si>
    <t>08.00-19.00</t>
  </si>
  <si>
    <t>MAIK Indoor</t>
  </si>
  <si>
    <t>Mölndals AIK</t>
  </si>
  <si>
    <t>08.00-17.00</t>
  </si>
  <si>
    <t>08.00-18.00</t>
  </si>
  <si>
    <t>IUSM</t>
  </si>
  <si>
    <t>Samarrangemang</t>
  </si>
  <si>
    <t>08.00-16.30</t>
  </si>
  <si>
    <t>09.00-18.00</t>
  </si>
  <si>
    <t>IGM</t>
  </si>
  <si>
    <t>08.00-16.00</t>
  </si>
  <si>
    <t>OBS! En del juniormatcher då vi måste vara försiktiga och vara enbart på norra sidan.</t>
  </si>
  <si>
    <t>117 / tim</t>
  </si>
  <si>
    <t>Adventsspelen</t>
  </si>
  <si>
    <t>Utby IK</t>
  </si>
  <si>
    <t>8,30-19,30</t>
  </si>
  <si>
    <t>9,00-15,00</t>
  </si>
  <si>
    <t>08.30-17.30</t>
  </si>
  <si>
    <t>Vikingen &amp; ÖIS</t>
  </si>
  <si>
    <t>11,30-15,30</t>
  </si>
  <si>
    <t>Bannister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</si>
</sst>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6" fontId="3" fillId="0" borderId="0" xfId="0" applyNumberFormat="1" applyFont="1"/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" fontId="0" fillId="0" borderId="1" xfId="0" applyNumberFormat="1" applyBorder="1" applyAlignment="1">
      <alignment vertical="center" wrapText="1"/>
    </xf>
    <xf numFmtId="16" fontId="4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7" fillId="3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3" xfId="0" applyBorder="1"/>
    <xf numFmtId="16" fontId="0" fillId="0" borderId="3" xfId="0" applyNumberFormat="1" applyBorder="1"/>
    <xf numFmtId="16" fontId="0" fillId="0" borderId="4" xfId="0" applyNumberForma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44B8-8D99-4AE2-A076-4C3BB18FDDAF}">
  <dimension ref="A1:E18"/>
  <sheetViews>
    <sheetView tabSelected="1" workbookViewId="0">
      <selection activeCell="A18" sqref="A18"/>
    </sheetView>
  </sheetViews>
  <sheetFormatPr defaultRowHeight="14.45"/>
  <cols>
    <col min="1" max="1" width="7.42578125" bestFit="1" customWidth="1"/>
    <col min="2" max="2" width="11" customWidth="1"/>
    <col min="3" max="3" width="21.7109375" customWidth="1"/>
    <col min="4" max="4" width="20.7109375" customWidth="1"/>
  </cols>
  <sheetData>
    <row r="1" spans="1:5">
      <c r="A1" s="9" t="s">
        <v>0</v>
      </c>
      <c r="B1" s="10" t="s">
        <v>1</v>
      </c>
      <c r="C1" s="10" t="s">
        <v>2</v>
      </c>
      <c r="D1" s="10" t="s">
        <v>3</v>
      </c>
    </row>
    <row r="2" spans="1:5" ht="24" customHeight="1">
      <c r="A2" s="11">
        <v>46355</v>
      </c>
      <c r="B2" s="6" t="s">
        <v>4</v>
      </c>
      <c r="C2" s="6" t="s">
        <v>5</v>
      </c>
      <c r="D2" s="6" t="s">
        <v>6</v>
      </c>
      <c r="E2" s="15" t="s">
        <v>7</v>
      </c>
    </row>
    <row r="3" spans="1:5" ht="15.75" customHeight="1">
      <c r="A3" s="20">
        <v>46356</v>
      </c>
      <c r="B3" s="21" t="s">
        <v>8</v>
      </c>
      <c r="C3" s="21" t="s">
        <v>5</v>
      </c>
      <c r="D3" s="21" t="s">
        <v>6</v>
      </c>
      <c r="E3" t="s">
        <v>9</v>
      </c>
    </row>
    <row r="4" spans="1:5" ht="18.75" customHeight="1">
      <c r="A4" s="20">
        <v>46362</v>
      </c>
      <c r="B4" s="21" t="s">
        <v>10</v>
      </c>
      <c r="C4" s="21" t="s">
        <v>11</v>
      </c>
      <c r="D4" s="21" t="s">
        <v>12</v>
      </c>
      <c r="E4" t="s">
        <v>9</v>
      </c>
    </row>
    <row r="5" spans="1:5" ht="22.5" customHeight="1">
      <c r="A5" s="11">
        <v>46363</v>
      </c>
      <c r="B5" s="6" t="s">
        <v>13</v>
      </c>
      <c r="C5" s="6" t="s">
        <v>11</v>
      </c>
      <c r="D5" s="6" t="s">
        <v>12</v>
      </c>
      <c r="E5" t="s">
        <v>14</v>
      </c>
    </row>
    <row r="6" spans="1:5" ht="17.25" customHeight="1">
      <c r="A6" s="11">
        <v>46032</v>
      </c>
      <c r="B6" s="6" t="s">
        <v>15</v>
      </c>
      <c r="C6" s="6" t="s">
        <v>16</v>
      </c>
      <c r="D6" s="6" t="s">
        <v>17</v>
      </c>
      <c r="E6" t="s">
        <v>7</v>
      </c>
    </row>
    <row r="7" spans="1:5" ht="17.25" customHeight="1">
      <c r="A7" s="11">
        <v>46033</v>
      </c>
      <c r="B7" s="6" t="s">
        <v>15</v>
      </c>
      <c r="C7" s="6" t="s">
        <v>16</v>
      </c>
      <c r="D7" s="6" t="s">
        <v>17</v>
      </c>
      <c r="E7" t="s">
        <v>7</v>
      </c>
    </row>
    <row r="8" spans="1:5" ht="22.5" customHeight="1">
      <c r="A8" s="11">
        <v>46053</v>
      </c>
      <c r="B8" s="6" t="s">
        <v>15</v>
      </c>
      <c r="C8" s="6" t="s">
        <v>18</v>
      </c>
      <c r="D8" s="6" t="s">
        <v>19</v>
      </c>
      <c r="E8" t="s">
        <v>7</v>
      </c>
    </row>
    <row r="9" spans="1:5" ht="19.5" customHeight="1">
      <c r="A9" s="11">
        <v>46054</v>
      </c>
      <c r="B9" s="6" t="s">
        <v>15</v>
      </c>
      <c r="C9" s="6" t="s">
        <v>18</v>
      </c>
      <c r="D9" s="6" t="s">
        <v>19</v>
      </c>
      <c r="E9" t="s">
        <v>7</v>
      </c>
    </row>
    <row r="10" spans="1:5" ht="15">
      <c r="A10" s="11">
        <v>46067</v>
      </c>
      <c r="B10" s="14" t="s">
        <v>20</v>
      </c>
      <c r="C10" s="7" t="s">
        <v>21</v>
      </c>
      <c r="D10" s="8" t="s">
        <v>22</v>
      </c>
      <c r="E10" t="s">
        <v>23</v>
      </c>
    </row>
    <row r="11" spans="1:5" ht="15.75" customHeight="1">
      <c r="A11" s="11">
        <v>46074</v>
      </c>
      <c r="B11" s="6" t="s">
        <v>24</v>
      </c>
      <c r="C11" s="6" t="s">
        <v>25</v>
      </c>
      <c r="D11" s="6" t="s">
        <v>26</v>
      </c>
      <c r="E11" t="s">
        <v>7</v>
      </c>
    </row>
    <row r="12" spans="1:5" ht="16.5" customHeight="1">
      <c r="A12" s="18">
        <v>46075</v>
      </c>
      <c r="B12" s="19" t="s">
        <v>27</v>
      </c>
      <c r="C12" s="19" t="s">
        <v>25</v>
      </c>
      <c r="D12" s="19" t="s">
        <v>26</v>
      </c>
      <c r="E12" t="s">
        <v>7</v>
      </c>
    </row>
    <row r="13" spans="1:5">
      <c r="A13" s="17">
        <v>46095</v>
      </c>
      <c r="B13" s="16" t="s">
        <v>28</v>
      </c>
      <c r="C13" s="16" t="s">
        <v>29</v>
      </c>
      <c r="D13" s="16" t="s">
        <v>30</v>
      </c>
      <c r="E13" t="s">
        <v>7</v>
      </c>
    </row>
    <row r="14" spans="1:5">
      <c r="A14" s="17">
        <v>46096</v>
      </c>
      <c r="B14" s="16" t="s">
        <v>31</v>
      </c>
      <c r="C14" s="16" t="s">
        <v>29</v>
      </c>
      <c r="D14" s="16" t="s">
        <v>30</v>
      </c>
      <c r="E14" t="s">
        <v>7</v>
      </c>
    </row>
    <row r="15" spans="1:5">
      <c r="A15" s="17">
        <v>46109</v>
      </c>
      <c r="B15" s="16" t="s">
        <v>32</v>
      </c>
      <c r="C15" s="16" t="s">
        <v>33</v>
      </c>
      <c r="D15" s="16" t="s">
        <v>19</v>
      </c>
      <c r="E15" t="s">
        <v>7</v>
      </c>
    </row>
    <row r="16" spans="1:5">
      <c r="A16" s="17">
        <v>46110</v>
      </c>
      <c r="B16" s="16" t="s">
        <v>34</v>
      </c>
      <c r="C16" s="16" t="s">
        <v>33</v>
      </c>
      <c r="D16" s="16" t="s">
        <v>19</v>
      </c>
      <c r="E16" t="s">
        <v>7</v>
      </c>
    </row>
    <row r="17" spans="1:1" ht="15"/>
    <row r="18" spans="1:1" ht="15">
      <c r="A18" s="22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sqref="A1:D14"/>
    </sheetView>
  </sheetViews>
  <sheetFormatPr defaultRowHeight="15.6"/>
  <cols>
    <col min="1" max="1" width="6.7109375" style="2" bestFit="1" customWidth="1"/>
    <col min="2" max="2" width="12.42578125" style="1" bestFit="1" customWidth="1"/>
    <col min="3" max="3" width="17.42578125" bestFit="1" customWidth="1"/>
    <col min="4" max="4" width="13" bestFit="1" customWidth="1"/>
    <col min="7" max="7" width="8.85546875" style="13"/>
  </cols>
  <sheetData>
    <row r="1" spans="1:7" ht="14.45">
      <c r="A1" s="9" t="s">
        <v>0</v>
      </c>
      <c r="B1" s="10" t="s">
        <v>1</v>
      </c>
      <c r="C1" s="10" t="s">
        <v>2</v>
      </c>
      <c r="D1" s="10" t="s">
        <v>3</v>
      </c>
      <c r="E1" s="3"/>
      <c r="F1" s="5" t="s">
        <v>36</v>
      </c>
    </row>
    <row r="2" spans="1:7" ht="14.45">
      <c r="A2" s="11">
        <v>45614</v>
      </c>
      <c r="B2" s="6" t="s">
        <v>4</v>
      </c>
      <c r="C2" s="6" t="s">
        <v>37</v>
      </c>
      <c r="D2" s="6" t="s">
        <v>38</v>
      </c>
      <c r="E2" s="3"/>
      <c r="F2">
        <f>(117*8)</f>
        <v>936</v>
      </c>
    </row>
    <row r="3" spans="1:7" ht="14.45">
      <c r="A3" s="11">
        <v>45615</v>
      </c>
      <c r="B3" s="6" t="s">
        <v>4</v>
      </c>
      <c r="C3" s="6" t="s">
        <v>37</v>
      </c>
      <c r="D3" s="6" t="s">
        <v>38</v>
      </c>
      <c r="E3" s="3"/>
      <c r="F3">
        <f>(117*8)</f>
        <v>936</v>
      </c>
      <c r="G3" s="13">
        <f>SUM(F2:F3)</f>
        <v>1872</v>
      </c>
    </row>
    <row r="4" spans="1:7" ht="14.45">
      <c r="A4" s="11">
        <v>45628</v>
      </c>
      <c r="B4" s="6" t="s">
        <v>39</v>
      </c>
      <c r="C4" s="6" t="s">
        <v>11</v>
      </c>
      <c r="D4" s="6" t="s">
        <v>12</v>
      </c>
      <c r="E4" s="3"/>
      <c r="F4">
        <f>(117*11)</f>
        <v>1287</v>
      </c>
    </row>
    <row r="5" spans="1:7" ht="14.45">
      <c r="A5" s="11">
        <v>45629</v>
      </c>
      <c r="B5" s="6" t="s">
        <v>40</v>
      </c>
      <c r="C5" s="6" t="s">
        <v>11</v>
      </c>
      <c r="D5" s="6" t="s">
        <v>12</v>
      </c>
      <c r="E5" s="3"/>
      <c r="F5">
        <f>(117*6)</f>
        <v>702</v>
      </c>
      <c r="G5" s="13">
        <f>SUM(F4:F5)</f>
        <v>1989</v>
      </c>
    </row>
    <row r="6" spans="1:7" ht="14.45">
      <c r="A6" s="11">
        <v>45635</v>
      </c>
      <c r="B6" s="6" t="s">
        <v>41</v>
      </c>
      <c r="C6" s="6" t="s">
        <v>5</v>
      </c>
      <c r="D6" s="6" t="s">
        <v>6</v>
      </c>
      <c r="E6" s="3"/>
      <c r="F6">
        <f>(117*9)</f>
        <v>1053</v>
      </c>
    </row>
    <row r="7" spans="1:7" ht="14.45">
      <c r="A7" s="11">
        <v>45636</v>
      </c>
      <c r="B7" s="6" t="s">
        <v>41</v>
      </c>
      <c r="C7" s="6" t="s">
        <v>5</v>
      </c>
      <c r="D7" s="6" t="s">
        <v>6</v>
      </c>
      <c r="E7" s="3"/>
      <c r="F7">
        <f>(117*9)</f>
        <v>1053</v>
      </c>
      <c r="G7" s="13">
        <f>SUM(F6:F7)</f>
        <v>2106</v>
      </c>
    </row>
    <row r="8" spans="1:7" ht="14.65" customHeight="1">
      <c r="A8" s="11">
        <v>45304</v>
      </c>
      <c r="B8" s="6" t="s">
        <v>15</v>
      </c>
      <c r="C8" s="6" t="s">
        <v>16</v>
      </c>
      <c r="D8" s="6" t="s">
        <v>42</v>
      </c>
      <c r="E8" s="4"/>
      <c r="F8">
        <f>(117*7)</f>
        <v>819</v>
      </c>
    </row>
    <row r="9" spans="1:7" ht="14.65" customHeight="1">
      <c r="A9" s="11">
        <v>45305</v>
      </c>
      <c r="B9" s="6" t="s">
        <v>15</v>
      </c>
      <c r="C9" s="6" t="s">
        <v>16</v>
      </c>
      <c r="D9" s="6" t="s">
        <v>42</v>
      </c>
      <c r="E9" s="4"/>
      <c r="F9">
        <f>(117*7)</f>
        <v>819</v>
      </c>
      <c r="G9" s="13">
        <f>SUM(F8:F9)</f>
        <v>1638</v>
      </c>
    </row>
    <row r="10" spans="1:7" ht="14.45">
      <c r="A10" s="11">
        <v>45325</v>
      </c>
      <c r="B10" s="6" t="s">
        <v>15</v>
      </c>
      <c r="C10" s="6" t="s">
        <v>18</v>
      </c>
      <c r="D10" s="6" t="s">
        <v>19</v>
      </c>
      <c r="E10" s="3"/>
      <c r="F10">
        <f>(117*7)</f>
        <v>819</v>
      </c>
    </row>
    <row r="11" spans="1:7" ht="14.45">
      <c r="A11" s="11">
        <v>45326</v>
      </c>
      <c r="B11" s="6" t="s">
        <v>15</v>
      </c>
      <c r="C11" s="6" t="s">
        <v>18</v>
      </c>
      <c r="D11" s="6" t="s">
        <v>19</v>
      </c>
      <c r="E11" s="3"/>
      <c r="F11">
        <f>(117*7)</f>
        <v>819</v>
      </c>
      <c r="G11" s="13">
        <f>SUM(F10:F11)</f>
        <v>1638</v>
      </c>
    </row>
    <row r="12" spans="1:7" ht="14.45">
      <c r="A12" s="11">
        <v>45353</v>
      </c>
      <c r="B12" s="6" t="s">
        <v>24</v>
      </c>
      <c r="C12" s="6" t="s">
        <v>25</v>
      </c>
      <c r="D12" s="6" t="s">
        <v>26</v>
      </c>
      <c r="E12" s="3"/>
      <c r="F12">
        <f>(117*11)</f>
        <v>1287</v>
      </c>
    </row>
    <row r="13" spans="1:7" ht="14.45">
      <c r="A13" s="11">
        <v>45354</v>
      </c>
      <c r="B13" s="6" t="s">
        <v>27</v>
      </c>
      <c r="C13" s="6" t="s">
        <v>25</v>
      </c>
      <c r="D13" s="6" t="s">
        <v>26</v>
      </c>
      <c r="E13" s="3"/>
      <c r="F13">
        <f>(117*9)</f>
        <v>1053</v>
      </c>
      <c r="G13" s="13">
        <f>SUM(F12:F13)</f>
        <v>2340</v>
      </c>
    </row>
    <row r="14" spans="1:7" ht="14.45">
      <c r="A14" s="12">
        <v>45332</v>
      </c>
      <c r="B14" s="7" t="s">
        <v>43</v>
      </c>
      <c r="C14" s="7" t="s">
        <v>44</v>
      </c>
      <c r="D14" s="8" t="s">
        <v>44</v>
      </c>
      <c r="F14">
        <f>(117*4)</f>
        <v>468</v>
      </c>
      <c r="G14" s="13">
        <f>SUM(F14)</f>
        <v>468</v>
      </c>
    </row>
    <row r="16" spans="1:7">
      <c r="F16" s="13">
        <f>SUM(F2:F14)</f>
        <v>12051</v>
      </c>
      <c r="G16" s="13">
        <f>SUM(G2:G14)</f>
        <v>12051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83a20f-03fd-4e81-8956-02063bda916e" xsi:nil="true"/>
    <Thumbnail xmlns="9a44734d-93e3-4363-897c-65806edf457c" xsi:nil="true"/>
    <Datum xmlns="9a44734d-93e3-4363-897c-65806edf457c" xsi:nil="true"/>
    <lcf76f155ced4ddcb4097134ff3c332f xmlns="9a44734d-93e3-4363-897c-65806edf45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8219249926E347A3632DFBDAFAD551" ma:contentTypeVersion="25" ma:contentTypeDescription="Create a new document." ma:contentTypeScope="" ma:versionID="1434be6f73b1cd0e00bb6206e9c80c4a">
  <xsd:schema xmlns:xsd="http://www.w3.org/2001/XMLSchema" xmlns:xs="http://www.w3.org/2001/XMLSchema" xmlns:p="http://schemas.microsoft.com/office/2006/metadata/properties" xmlns:ns2="9083a20f-03fd-4e81-8956-02063bda916e" xmlns:ns3="9a44734d-93e3-4363-897c-65806edf457c" targetNamespace="http://schemas.microsoft.com/office/2006/metadata/properties" ma:root="true" ma:fieldsID="b3b9d89e38006f01fc57097db1b8545d" ns2:_="" ns3:_="">
    <xsd:import namespace="9083a20f-03fd-4e81-8956-02063bda916e"/>
    <xsd:import namespace="9a44734d-93e3-4363-897c-65806edf457c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Thumbnail" minOccurs="0"/>
                <xsd:element ref="ns3:MediaServiceObjectDetectorVersions" minOccurs="0"/>
                <xsd:element ref="ns3:MediaServiceSearchProperties" minOccurs="0"/>
                <xsd:element ref="ns3:Datum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3a20f-03fd-4e81-8956-02063bda916e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1f1a5d96-86a6-4f03-a4cd-d1b020bc50d0}" ma:internalName="TaxCatchAll" ma:showField="CatchAllData" ma:web="9083a20f-03fd-4e81-8956-02063bda91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4734d-93e3-4363-897c-65806edf4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um" ma:index="27" nillable="true" ma:displayName="Datum" ma:format="DateTime" ma:internalName="Datum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ac5b180a-7adf-4926-a2cd-72596daf42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718B4-1057-459F-8833-453A184DB3B7}"/>
</file>

<file path=customXml/itemProps2.xml><?xml version="1.0" encoding="utf-8"?>
<ds:datastoreItem xmlns:ds="http://schemas.openxmlformats.org/officeDocument/2006/customXml" ds:itemID="{9AFFDCF8-24A5-4832-AAEA-BC177C437EF1}"/>
</file>

<file path=customXml/itemProps3.xml><?xml version="1.0" encoding="utf-8"?>
<ds:datastoreItem xmlns:ds="http://schemas.openxmlformats.org/officeDocument/2006/customXml" ds:itemID="{0BB4A850-E241-4EC9-AD86-BE632AF16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Nilsson</dc:creator>
  <cp:keywords/>
  <dc:description/>
  <cp:lastModifiedBy/>
  <cp:revision/>
  <dcterms:created xsi:type="dcterms:W3CDTF">2015-06-05T18:19:34Z</dcterms:created>
  <dcterms:modified xsi:type="dcterms:W3CDTF">2025-11-17T12:25:00Z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0x010100DC8219249926E347A3632DFBDAFAD551</vt:lpwstr>
  </property>
  <property fmtid="{D5CDD505-2E9C-101B-9397-08002B2CF9AE}" pid="3" name="MediaServiceImageTags">
    <vt:lpwstr/>
  </property>
</Properties>
</file>